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Oddeleni hodnoceni VO\Frantíková\378_A2\"/>
    </mc:Choice>
  </mc:AlternateContent>
  <bookViews>
    <workbookView xWindow="-105" yWindow="-105" windowWidth="23250" windowHeight="12570"/>
  </bookViews>
  <sheets>
    <sheet name="List1" sheetId="1" r:id="rId1"/>
  </sheets>
  <definedNames>
    <definedName name="_xlnm.Print_Area" localSheetId="0">List1!$H$25:$I$25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5" i="1" l="1"/>
  <c r="I24" i="1"/>
  <c r="Y24" i="1"/>
  <c r="X24" i="1"/>
  <c r="R24" i="1"/>
  <c r="V24" i="1"/>
  <c r="U24" i="1"/>
  <c r="T24" i="1" l="1"/>
  <c r="S24" i="1"/>
  <c r="W24" i="1"/>
  <c r="N24" i="1"/>
  <c r="O24" i="1"/>
  <c r="P24" i="1"/>
  <c r="Q24" i="1"/>
  <c r="L24" i="1"/>
  <c r="M24" i="1"/>
  <c r="K24" i="1"/>
  <c r="J24" i="1"/>
  <c r="H24" i="1"/>
  <c r="G24" i="1"/>
  <c r="F24" i="1"/>
  <c r="E24" i="1"/>
  <c r="R25" i="1" s="1"/>
  <c r="Y25" i="1" l="1"/>
  <c r="W25" i="1"/>
  <c r="X25" i="1"/>
  <c r="T25" i="1"/>
  <c r="O25" i="1"/>
  <c r="N25" i="1"/>
  <c r="S25" i="1"/>
  <c r="V25" i="1"/>
  <c r="U25" i="1"/>
  <c r="Q25" i="1"/>
  <c r="P25" i="1"/>
  <c r="L25" i="1"/>
  <c r="M25" i="1"/>
  <c r="J25" i="1"/>
  <c r="K25" i="1"/>
  <c r="H25" i="1"/>
  <c r="E25" i="1"/>
  <c r="G25" i="1"/>
  <c r="F25" i="1"/>
</calcChain>
</file>

<file path=xl/sharedStrings.xml><?xml version="1.0" encoding="utf-8"?>
<sst xmlns="http://schemas.openxmlformats.org/spreadsheetml/2006/main" count="53" uniqueCount="53">
  <si>
    <t>M17+</t>
  </si>
  <si>
    <t>Prio.</t>
  </si>
  <si>
    <t>Jsou v příloze metodiky specifikovány okruhy dat odpovídající kritériím hodnocení podle M3, M4 a M5 a sebehodnotící zpráva pro dodání z VO.</t>
  </si>
  <si>
    <t>Skalární součin relativní v %:</t>
  </si>
  <si>
    <t>Jsou v metodice uvedena hlavní kritéria hodnocení: výzkumné prostředí, mezinárodní a národní spolupráce, excelence výzkumu, relevance výzkumu pro společnost a jeho dopady.</t>
  </si>
  <si>
    <t>Jsou v metodice popsány jednotlivé moduly a jejich cíle.</t>
  </si>
  <si>
    <t>Jsou v rámci modulů M3, M4 a M5 popsána kritéria hodnocení.</t>
  </si>
  <si>
    <t>Je v metodice uveden rok, kdy podle metodiky proběhne hodnocení VO ve všech pěti modulech.</t>
  </si>
  <si>
    <t>Jsou v metodice popsána kritéria škálování VO podle modulů M3 až M5 v souladu se škálováním podle modulů M1 a M2.</t>
  </si>
  <si>
    <t>Je v metodice uvedeno agregované zařazení VO podle váhy modulů M1 až M5.</t>
  </si>
  <si>
    <t>Je popsán postup hodnocení VO s odlišením fází hodnocení DKVRO, každoroční, kompletní 5 leté.</t>
  </si>
  <si>
    <t>Je popsán způsob rozdělení institucionální podpory využívající výsledků škálování VO a zahrnující stabilizační a motivační složku.</t>
  </si>
  <si>
    <t>Je uveden harmonogram hodnocení VO v 5 letém cyklu s roky, za které bude prováděn sběr dat.</t>
  </si>
  <si>
    <t>Je popsáno hodnocení a jeho harmonogram Dlouhodobé koncepce rozvoje výzkumné organizace (DKVRO) v metodice nebo v příloze v souladu s Přílohou M17+.</t>
  </si>
  <si>
    <t>Jsou popsána kritéria hodnocení a váhy modulů M3, M4 a M5 jako návod pro hodnotitele a výroky odborného orgánu poskytovatele.</t>
  </si>
  <si>
    <t>Jsou v metodice požadovány a hodnotí se také nejvýznamnější konkrétní aplikační výsledky.</t>
  </si>
  <si>
    <t>Je v metodice uvedeno nebo je z kontextu metodiky zřejmé, že komise jedná o zprávě VO a posudcích hodnotitelů na zasedání.</t>
  </si>
  <si>
    <t>Je v metodice uvedeno nebo z kontextu metodiky zřejmé, že hodnotitelé hodnotí výroční (závěrečnou) zprávu o plnění DKRVO.</t>
  </si>
  <si>
    <t>Je v metodice uvedeno nebo z kontextu metodiky zřejmé, že komise hodnotí výroční (závěrečnou) zprávu o plnění DKRVO.</t>
  </si>
  <si>
    <t>Je v metodice uvedena možnost provádět poskytovatelem nebo členy komise návštěvu na místě.</t>
  </si>
  <si>
    <t xml:space="preserve">Je v metodice popsán postup hodnocení?  </t>
  </si>
  <si>
    <t xml:space="preserve">Je v metodice popsáno reklamační řízení vyvolatelné hodnoceným? </t>
  </si>
  <si>
    <t xml:space="preserve">Je v metodice uveden postup pro sledování a řešení případných závažných selhání v průběhu vědecké práce (tzv. integrita vědecké práce), včetně posuzování etických aspektů? </t>
  </si>
  <si>
    <t>Skalární součin absolutní:</t>
  </si>
  <si>
    <t>Legenda:</t>
  </si>
  <si>
    <t>Řádek: Skalární součin absolutní: je hodnota skalárního součinu.</t>
  </si>
  <si>
    <t>Řádek: Skalární součin relativní ukazuje plnění požadavku 100%, tedy úplná shoda.</t>
  </si>
  <si>
    <t xml:space="preserve">Příloha č.1 Posouzení shody metodik hodnocení výzkumných organizací resortů s M17+ metodou QFD </t>
  </si>
  <si>
    <t>MO1</t>
  </si>
  <si>
    <t>MV1</t>
  </si>
  <si>
    <t>MD2</t>
  </si>
  <si>
    <t>MO2</t>
  </si>
  <si>
    <t>MK1</t>
  </si>
  <si>
    <t>MK2</t>
  </si>
  <si>
    <t>MV2</t>
  </si>
  <si>
    <t>MŠMT1</t>
  </si>
  <si>
    <t>MŠMT2</t>
  </si>
  <si>
    <t>MZV1</t>
  </si>
  <si>
    <t>MZV2</t>
  </si>
  <si>
    <t>MPO1</t>
  </si>
  <si>
    <t>MPO2</t>
  </si>
  <si>
    <t>MPSV1</t>
  </si>
  <si>
    <t>MPSV2</t>
  </si>
  <si>
    <t>MZd1</t>
  </si>
  <si>
    <t>MZd2</t>
  </si>
  <si>
    <t>MZe1a2</t>
  </si>
  <si>
    <t>MŽP1a2</t>
  </si>
  <si>
    <t>Sloupec Prio. Obsahuje průměrnou hodnotu priority kritéria vypočtenou z  návrhu 5 posuzovateů, reprezentujícíh vědní obory.</t>
  </si>
  <si>
    <t xml:space="preserve">Sloupec M17+. Obsahuje hodnoty pro metodiku M17+, protože se srovnává s M17+ musí být všude 9. </t>
  </si>
  <si>
    <t>Posuzovatelé navhovali hodnoty: 9 nejvyšší priorita, 7 - vysoká priorita,  5 -středně významná,  3 - málo význmaná priorita (hodnoty nižší než 3 nebyly použity)</t>
  </si>
  <si>
    <t>Použité hodnoty korelaci: 9=úplná koelace, 3=střední korelace, 1=nízká korelace, 0=bezkorelace.</t>
  </si>
  <si>
    <t>Matice korelací: kritéria - řádky  1-20, sloupce - hodnoty korelací přiřazené posuovateli ke kritériu podle slovních výroků v dotazníku</t>
  </si>
  <si>
    <t>MD1a2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</si>
</sst>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2" fillId="0" borderId="10" xfId="0" applyFont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/>
    <xf numFmtId="0" fontId="0" fillId="0" borderId="18" xfId="0" applyBorder="1"/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/>
    <xf numFmtId="0" fontId="0" fillId="0" borderId="20" xfId="0" applyBorder="1" applyAlignment="1"/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0" fontId="0" fillId="0" borderId="24" xfId="0" applyBorder="1"/>
    <xf numFmtId="0" fontId="0" fillId="0" borderId="0" xfId="0" applyFill="1"/>
    <xf numFmtId="0" fontId="0" fillId="0" borderId="25" xfId="0" applyBorder="1"/>
    <xf numFmtId="0" fontId="0" fillId="0" borderId="26" xfId="0" applyBorder="1"/>
    <xf numFmtId="0" fontId="1" fillId="0" borderId="22" xfId="0" applyFont="1" applyBorder="1"/>
    <xf numFmtId="0" fontId="1" fillId="0" borderId="27" xfId="0" applyFont="1" applyBorder="1"/>
    <xf numFmtId="0" fontId="2" fillId="0" borderId="22" xfId="0" applyFont="1" applyBorder="1"/>
    <xf numFmtId="0" fontId="4" fillId="0" borderId="10" xfId="0" applyFont="1" applyBorder="1"/>
    <xf numFmtId="0" fontId="4" fillId="0" borderId="0" xfId="0" applyFont="1"/>
    <xf numFmtId="0" fontId="3" fillId="0" borderId="28" xfId="0" applyFont="1" applyBorder="1"/>
    <xf numFmtId="0" fontId="1" fillId="0" borderId="29" xfId="0" applyFont="1" applyBorder="1"/>
    <xf numFmtId="0" fontId="4" fillId="0" borderId="30" xfId="0" applyFont="1" applyBorder="1"/>
    <xf numFmtId="0" fontId="1" fillId="0" borderId="31" xfId="0" applyFont="1" applyBorder="1"/>
    <xf numFmtId="0" fontId="4" fillId="0" borderId="32" xfId="0" applyFont="1" applyBorder="1"/>
    <xf numFmtId="164" fontId="4" fillId="0" borderId="4" xfId="0" applyNumberFormat="1" applyFont="1" applyBorder="1"/>
    <xf numFmtId="164" fontId="4" fillId="0" borderId="32" xfId="0" applyNumberFormat="1" applyFont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0" fillId="0" borderId="0" xfId="0" applyFill="1" applyBorder="1" applyAlignment="1"/>
    <xf numFmtId="0" fontId="0" fillId="2" borderId="0" xfId="0" applyFill="1"/>
    <xf numFmtId="0" fontId="6" fillId="0" borderId="27" xfId="0" applyFont="1" applyBorder="1"/>
    <xf numFmtId="164" fontId="6" fillId="0" borderId="4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34"/>
  <sheetViews>
    <sheetView tabSelected="1" workbookViewId="0">
      <selection activeCell="J1" sqref="J1"/>
    </sheetView>
  </sheetViews>
  <sheetFormatPr defaultRowHeight="15" x14ac:dyDescent="0.25"/>
  <cols>
    <col min="1" max="1" width="2.7109375" customWidth="1"/>
    <col min="2" max="2" width="3.7109375" style="3" customWidth="1"/>
    <col min="3" max="3" width="119.85546875" customWidth="1"/>
    <col min="4" max="4" width="5.140625" customWidth="1"/>
    <col min="5" max="9" width="5.42578125" customWidth="1"/>
  </cols>
  <sheetData>
    <row r="2" spans="1:25" ht="15.75" thickBot="1" x14ac:dyDescent="0.3">
      <c r="C2" s="43" t="s">
        <v>27</v>
      </c>
    </row>
    <row r="3" spans="1:25" ht="16.5" thickTop="1" thickBot="1" x14ac:dyDescent="0.3">
      <c r="B3" s="22"/>
      <c r="C3" s="23"/>
      <c r="D3" s="20" t="s">
        <v>1</v>
      </c>
      <c r="E3" s="20" t="s">
        <v>0</v>
      </c>
      <c r="F3" s="37" t="s">
        <v>45</v>
      </c>
      <c r="G3" s="38" t="s">
        <v>52</v>
      </c>
      <c r="H3" s="38" t="s">
        <v>30</v>
      </c>
      <c r="I3" s="38" t="s">
        <v>28</v>
      </c>
      <c r="J3" s="51" t="s">
        <v>31</v>
      </c>
      <c r="K3" s="51" t="s">
        <v>32</v>
      </c>
      <c r="L3" s="38" t="s">
        <v>33</v>
      </c>
      <c r="M3" s="21" t="s">
        <v>29</v>
      </c>
      <c r="N3" s="21" t="s">
        <v>34</v>
      </c>
      <c r="O3" s="51" t="s">
        <v>37</v>
      </c>
      <c r="P3" s="51" t="s">
        <v>38</v>
      </c>
      <c r="Q3" s="51" t="s">
        <v>35</v>
      </c>
      <c r="R3" s="51" t="s">
        <v>36</v>
      </c>
      <c r="S3" s="51" t="s">
        <v>39</v>
      </c>
      <c r="T3" s="51" t="s">
        <v>40</v>
      </c>
      <c r="U3" s="51" t="s">
        <v>46</v>
      </c>
      <c r="V3" s="51" t="s">
        <v>41</v>
      </c>
      <c r="W3" s="51" t="s">
        <v>42</v>
      </c>
      <c r="X3" s="51" t="s">
        <v>43</v>
      </c>
      <c r="Y3" s="51" t="s">
        <v>44</v>
      </c>
    </row>
    <row r="4" spans="1:25" ht="30.75" thickTop="1" x14ac:dyDescent="0.25">
      <c r="A4" s="8"/>
      <c r="B4" s="31">
        <v>1</v>
      </c>
      <c r="C4" s="26" t="s">
        <v>4</v>
      </c>
      <c r="D4" s="17">
        <v>9</v>
      </c>
      <c r="E4" s="17">
        <v>9</v>
      </c>
      <c r="F4" s="18">
        <v>9</v>
      </c>
      <c r="G4" s="19">
        <v>9</v>
      </c>
      <c r="H4" s="19">
        <v>9</v>
      </c>
      <c r="I4" s="53">
        <v>5</v>
      </c>
      <c r="J4" s="52">
        <v>9</v>
      </c>
      <c r="K4" s="52">
        <v>9</v>
      </c>
      <c r="L4" s="53">
        <v>9</v>
      </c>
      <c r="M4" s="57">
        <v>5</v>
      </c>
      <c r="N4" s="57">
        <v>9</v>
      </c>
      <c r="O4">
        <v>9</v>
      </c>
      <c r="P4">
        <v>9</v>
      </c>
      <c r="Q4">
        <v>9</v>
      </c>
      <c r="R4">
        <v>9</v>
      </c>
      <c r="S4">
        <v>3</v>
      </c>
      <c r="T4">
        <v>9</v>
      </c>
      <c r="U4">
        <v>9</v>
      </c>
      <c r="V4">
        <v>0</v>
      </c>
      <c r="W4">
        <v>3</v>
      </c>
      <c r="X4">
        <v>3</v>
      </c>
      <c r="Y4">
        <v>0</v>
      </c>
    </row>
    <row r="5" spans="1:25" x14ac:dyDescent="0.25">
      <c r="A5" s="8"/>
      <c r="B5" s="32">
        <v>2</v>
      </c>
      <c r="C5" s="27" t="s">
        <v>5</v>
      </c>
      <c r="D5" s="17">
        <v>9</v>
      </c>
      <c r="E5" s="14">
        <v>9</v>
      </c>
      <c r="F5" s="9">
        <v>9</v>
      </c>
      <c r="G5" s="4">
        <v>3</v>
      </c>
      <c r="H5" s="4">
        <v>9</v>
      </c>
      <c r="I5" s="54">
        <v>3</v>
      </c>
      <c r="J5" s="52">
        <v>0</v>
      </c>
      <c r="K5" s="52">
        <v>3</v>
      </c>
      <c r="L5" s="54">
        <v>0</v>
      </c>
      <c r="M5" s="58">
        <v>3</v>
      </c>
      <c r="N5" s="58">
        <v>0</v>
      </c>
      <c r="O5">
        <v>3</v>
      </c>
      <c r="P5">
        <v>1</v>
      </c>
      <c r="Q5">
        <v>9</v>
      </c>
      <c r="R5">
        <v>9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5">
      <c r="A6" s="8"/>
      <c r="B6" s="32">
        <v>3</v>
      </c>
      <c r="C6" s="27" t="s">
        <v>6</v>
      </c>
      <c r="D6" s="17">
        <v>9</v>
      </c>
      <c r="E6" s="14">
        <v>9</v>
      </c>
      <c r="F6" s="9">
        <v>9</v>
      </c>
      <c r="G6" s="4">
        <v>3</v>
      </c>
      <c r="H6" s="4">
        <v>9</v>
      </c>
      <c r="I6" s="54">
        <v>5</v>
      </c>
      <c r="J6" s="52">
        <v>0</v>
      </c>
      <c r="K6" s="52">
        <v>0</v>
      </c>
      <c r="L6" s="54">
        <v>3</v>
      </c>
      <c r="M6" s="58">
        <v>5</v>
      </c>
      <c r="N6" s="58">
        <v>0</v>
      </c>
      <c r="O6">
        <v>9</v>
      </c>
      <c r="P6">
        <v>9</v>
      </c>
      <c r="Q6">
        <v>9</v>
      </c>
      <c r="R6">
        <v>9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s="2" customFormat="1" x14ac:dyDescent="0.25">
      <c r="A7" s="24"/>
      <c r="B7" s="32">
        <v>4</v>
      </c>
      <c r="C7" s="28" t="s">
        <v>2</v>
      </c>
      <c r="D7" s="17">
        <v>5.8</v>
      </c>
      <c r="E7" s="14">
        <v>9</v>
      </c>
      <c r="F7" s="9">
        <v>9</v>
      </c>
      <c r="G7" s="4">
        <v>9</v>
      </c>
      <c r="H7" s="4">
        <v>9</v>
      </c>
      <c r="I7" s="54">
        <v>5</v>
      </c>
      <c r="J7" s="52">
        <v>0</v>
      </c>
      <c r="K7" s="52">
        <v>0</v>
      </c>
      <c r="L7" s="54">
        <v>3</v>
      </c>
      <c r="M7" s="58">
        <v>5</v>
      </c>
      <c r="N7" s="58">
        <v>0</v>
      </c>
      <c r="O7" s="2">
        <v>9</v>
      </c>
      <c r="P7" s="2">
        <v>9</v>
      </c>
      <c r="Q7" s="2">
        <v>9</v>
      </c>
      <c r="R7" s="2">
        <v>9</v>
      </c>
      <c r="S7" s="61">
        <v>3</v>
      </c>
      <c r="T7" s="61">
        <v>1</v>
      </c>
      <c r="U7" s="61">
        <v>0</v>
      </c>
      <c r="V7" s="61">
        <v>0</v>
      </c>
      <c r="W7" s="61">
        <v>0</v>
      </c>
      <c r="X7" s="61">
        <v>3</v>
      </c>
      <c r="Y7" s="61">
        <v>3</v>
      </c>
    </row>
    <row r="8" spans="1:25" x14ac:dyDescent="0.25">
      <c r="A8" s="8"/>
      <c r="B8" s="32">
        <v>5</v>
      </c>
      <c r="C8" s="27" t="s">
        <v>7</v>
      </c>
      <c r="D8" s="17">
        <v>5.4</v>
      </c>
      <c r="E8" s="14">
        <v>9</v>
      </c>
      <c r="F8" s="9">
        <v>9</v>
      </c>
      <c r="G8" s="4">
        <v>9</v>
      </c>
      <c r="H8" s="4">
        <v>9</v>
      </c>
      <c r="I8" s="54">
        <v>9</v>
      </c>
      <c r="J8" s="52">
        <v>9</v>
      </c>
      <c r="K8" s="52">
        <v>3</v>
      </c>
      <c r="L8" s="54">
        <v>9</v>
      </c>
      <c r="M8" s="58">
        <v>9</v>
      </c>
      <c r="N8" s="58">
        <v>9</v>
      </c>
      <c r="O8" s="2">
        <v>0</v>
      </c>
      <c r="P8" s="2">
        <v>0</v>
      </c>
      <c r="Q8" s="2">
        <v>9</v>
      </c>
      <c r="R8" s="2">
        <v>9</v>
      </c>
      <c r="S8" s="61">
        <v>9</v>
      </c>
      <c r="T8" s="61">
        <v>9</v>
      </c>
      <c r="U8" s="61">
        <v>0</v>
      </c>
      <c r="V8" s="61">
        <v>0</v>
      </c>
      <c r="W8" s="61">
        <v>0</v>
      </c>
      <c r="X8" s="61">
        <v>9</v>
      </c>
      <c r="Y8" s="61">
        <v>9</v>
      </c>
    </row>
    <row r="9" spans="1:25" x14ac:dyDescent="0.25">
      <c r="A9" s="8"/>
      <c r="B9" s="32">
        <v>6</v>
      </c>
      <c r="C9" s="27" t="s">
        <v>8</v>
      </c>
      <c r="D9" s="17">
        <v>9</v>
      </c>
      <c r="E9" s="14">
        <v>9</v>
      </c>
      <c r="F9" s="9">
        <v>9</v>
      </c>
      <c r="G9" s="4">
        <v>3</v>
      </c>
      <c r="H9" s="4">
        <v>9</v>
      </c>
      <c r="I9" s="54">
        <v>0</v>
      </c>
      <c r="J9" s="52">
        <v>3</v>
      </c>
      <c r="K9" s="52">
        <v>0</v>
      </c>
      <c r="L9" s="54">
        <v>9</v>
      </c>
      <c r="M9" s="58">
        <v>0</v>
      </c>
      <c r="N9" s="58">
        <v>0</v>
      </c>
      <c r="O9" s="2">
        <v>9</v>
      </c>
      <c r="P9" s="2">
        <v>9</v>
      </c>
      <c r="Q9" s="2">
        <v>9</v>
      </c>
      <c r="R9" s="2">
        <v>9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3</v>
      </c>
      <c r="Y9" s="61">
        <v>0</v>
      </c>
    </row>
    <row r="10" spans="1:25" x14ac:dyDescent="0.25">
      <c r="A10" s="8"/>
      <c r="B10" s="32">
        <v>7</v>
      </c>
      <c r="C10" s="27" t="s">
        <v>9</v>
      </c>
      <c r="D10" s="17">
        <v>5.4</v>
      </c>
      <c r="E10" s="14">
        <v>9</v>
      </c>
      <c r="F10" s="9">
        <v>9</v>
      </c>
      <c r="G10" s="4">
        <v>3</v>
      </c>
      <c r="H10" s="4">
        <v>9</v>
      </c>
      <c r="I10" s="54">
        <v>0</v>
      </c>
      <c r="J10" s="52">
        <v>0</v>
      </c>
      <c r="K10" s="52">
        <v>0</v>
      </c>
      <c r="L10" s="54">
        <v>9</v>
      </c>
      <c r="M10" s="58">
        <v>0</v>
      </c>
      <c r="N10" s="58">
        <v>0</v>
      </c>
      <c r="O10" s="2">
        <v>9</v>
      </c>
      <c r="P10" s="2">
        <v>9</v>
      </c>
      <c r="Q10" s="2">
        <v>9</v>
      </c>
      <c r="R10" s="61">
        <v>3</v>
      </c>
      <c r="S10" s="61">
        <v>0</v>
      </c>
      <c r="T10" s="61">
        <v>9</v>
      </c>
      <c r="U10" s="61">
        <v>1</v>
      </c>
      <c r="V10" s="61">
        <v>0</v>
      </c>
      <c r="W10" s="61">
        <v>0</v>
      </c>
      <c r="X10" s="61">
        <v>9</v>
      </c>
      <c r="Y10" s="61">
        <v>3</v>
      </c>
    </row>
    <row r="11" spans="1:25" x14ac:dyDescent="0.25">
      <c r="A11" s="8"/>
      <c r="B11" s="32">
        <v>8</v>
      </c>
      <c r="C11" s="27" t="s">
        <v>10</v>
      </c>
      <c r="D11" s="17">
        <v>9</v>
      </c>
      <c r="E11" s="14">
        <v>9</v>
      </c>
      <c r="F11" s="9">
        <v>9</v>
      </c>
      <c r="G11" s="4">
        <v>9</v>
      </c>
      <c r="H11" s="4">
        <v>9</v>
      </c>
      <c r="I11" s="54">
        <v>5</v>
      </c>
      <c r="J11" s="52">
        <v>9</v>
      </c>
      <c r="K11" s="52">
        <v>9</v>
      </c>
      <c r="L11" s="54">
        <v>9</v>
      </c>
      <c r="M11" s="58">
        <v>0</v>
      </c>
      <c r="N11" s="58">
        <v>9</v>
      </c>
      <c r="O11" s="2">
        <v>0</v>
      </c>
      <c r="P11" s="2">
        <v>0</v>
      </c>
      <c r="Q11" s="2">
        <v>9</v>
      </c>
      <c r="R11" s="2">
        <v>9</v>
      </c>
      <c r="S11" s="61">
        <v>9</v>
      </c>
      <c r="T11" s="61">
        <v>0</v>
      </c>
      <c r="U11" s="61">
        <v>9</v>
      </c>
      <c r="V11" s="61">
        <v>3</v>
      </c>
      <c r="W11" s="61">
        <v>0</v>
      </c>
      <c r="X11" s="61">
        <v>3</v>
      </c>
      <c r="Y11" s="61">
        <v>9</v>
      </c>
    </row>
    <row r="12" spans="1:25" x14ac:dyDescent="0.25">
      <c r="A12" s="8"/>
      <c r="B12" s="32">
        <v>9</v>
      </c>
      <c r="C12" s="27" t="s">
        <v>11</v>
      </c>
      <c r="D12" s="17">
        <v>9</v>
      </c>
      <c r="E12" s="14">
        <v>9</v>
      </c>
      <c r="F12" s="9">
        <v>9</v>
      </c>
      <c r="G12" s="4">
        <v>9</v>
      </c>
      <c r="H12" s="4">
        <v>0</v>
      </c>
      <c r="I12" s="54">
        <v>5</v>
      </c>
      <c r="J12" s="52">
        <v>3</v>
      </c>
      <c r="K12" s="52">
        <v>9</v>
      </c>
      <c r="L12" s="54">
        <v>9</v>
      </c>
      <c r="M12" s="58">
        <v>5</v>
      </c>
      <c r="N12" s="58">
        <v>0</v>
      </c>
      <c r="O12" s="2">
        <v>0</v>
      </c>
      <c r="P12" s="2">
        <v>0</v>
      </c>
      <c r="Q12" s="2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61">
        <v>0</v>
      </c>
      <c r="X12" s="61">
        <v>9</v>
      </c>
      <c r="Y12" s="61">
        <v>3</v>
      </c>
    </row>
    <row r="13" spans="1:25" x14ac:dyDescent="0.25">
      <c r="A13" s="8"/>
      <c r="B13" s="32">
        <v>10</v>
      </c>
      <c r="C13" s="27" t="s">
        <v>12</v>
      </c>
      <c r="D13" s="17">
        <v>8.1999999999999993</v>
      </c>
      <c r="E13" s="14">
        <v>9</v>
      </c>
      <c r="F13" s="9">
        <v>9</v>
      </c>
      <c r="G13" s="4">
        <v>9</v>
      </c>
      <c r="H13" s="4">
        <v>9</v>
      </c>
      <c r="I13" s="54">
        <v>5</v>
      </c>
      <c r="J13" s="52">
        <v>9</v>
      </c>
      <c r="K13" s="52">
        <v>9</v>
      </c>
      <c r="L13" s="54">
        <v>9</v>
      </c>
      <c r="M13" s="58">
        <v>9</v>
      </c>
      <c r="N13" s="58">
        <v>3</v>
      </c>
      <c r="O13" s="2">
        <v>0</v>
      </c>
      <c r="P13" s="2">
        <v>0</v>
      </c>
      <c r="Q13" s="2">
        <v>9</v>
      </c>
      <c r="R13" s="2">
        <v>9</v>
      </c>
      <c r="S13" s="61">
        <v>9</v>
      </c>
      <c r="T13" s="61">
        <v>9</v>
      </c>
      <c r="U13" s="61">
        <v>3</v>
      </c>
      <c r="V13" s="61">
        <v>0</v>
      </c>
      <c r="W13" s="61">
        <v>3</v>
      </c>
      <c r="X13" s="61">
        <v>9</v>
      </c>
      <c r="Y13" s="61">
        <v>9</v>
      </c>
    </row>
    <row r="14" spans="1:25" s="1" customFormat="1" ht="30" x14ac:dyDescent="0.25">
      <c r="A14" s="25"/>
      <c r="B14" s="33">
        <v>11</v>
      </c>
      <c r="C14" s="29" t="s">
        <v>13</v>
      </c>
      <c r="D14" s="17">
        <v>9</v>
      </c>
      <c r="E14" s="14">
        <v>9</v>
      </c>
      <c r="F14" s="10">
        <v>9</v>
      </c>
      <c r="G14" s="5">
        <v>9</v>
      </c>
      <c r="H14" s="5">
        <v>9</v>
      </c>
      <c r="I14" s="55">
        <v>9</v>
      </c>
      <c r="J14" s="1">
        <v>9</v>
      </c>
      <c r="K14" s="1">
        <v>9</v>
      </c>
      <c r="L14" s="55">
        <v>3</v>
      </c>
      <c r="M14" s="59">
        <v>5</v>
      </c>
      <c r="N14" s="59">
        <v>0</v>
      </c>
      <c r="O14" s="1">
        <v>0</v>
      </c>
      <c r="P14" s="1">
        <v>0</v>
      </c>
      <c r="Q14" s="1">
        <v>3</v>
      </c>
      <c r="R14" s="1">
        <v>3</v>
      </c>
      <c r="S14" s="1">
        <v>0</v>
      </c>
      <c r="T14" s="1">
        <v>0</v>
      </c>
      <c r="U14" s="1">
        <v>9</v>
      </c>
      <c r="V14" s="1">
        <v>0</v>
      </c>
      <c r="W14" s="1">
        <v>1</v>
      </c>
      <c r="X14" s="1">
        <v>0</v>
      </c>
      <c r="Y14" s="1">
        <v>9</v>
      </c>
    </row>
    <row r="15" spans="1:25" x14ac:dyDescent="0.25">
      <c r="A15" s="8"/>
      <c r="B15" s="32">
        <v>12</v>
      </c>
      <c r="C15" s="27" t="s">
        <v>14</v>
      </c>
      <c r="D15" s="17">
        <v>7</v>
      </c>
      <c r="E15" s="14">
        <v>9</v>
      </c>
      <c r="F15" s="9">
        <v>9</v>
      </c>
      <c r="G15" s="4">
        <v>3</v>
      </c>
      <c r="H15" s="4">
        <v>3</v>
      </c>
      <c r="I15" s="54">
        <v>0</v>
      </c>
      <c r="J15" s="52">
        <v>0</v>
      </c>
      <c r="K15" s="52">
        <v>0</v>
      </c>
      <c r="L15" s="54">
        <v>9</v>
      </c>
      <c r="M15" s="58">
        <v>0</v>
      </c>
      <c r="N15" s="58">
        <v>0</v>
      </c>
      <c r="O15" s="2">
        <v>9</v>
      </c>
      <c r="P15" s="2">
        <v>9</v>
      </c>
      <c r="Q15" s="2">
        <v>9</v>
      </c>
      <c r="R15" s="2">
        <v>9</v>
      </c>
      <c r="S15" s="61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</row>
    <row r="16" spans="1:25" x14ac:dyDescent="0.25">
      <c r="A16" s="8"/>
      <c r="B16" s="32">
        <v>13</v>
      </c>
      <c r="C16" s="27" t="s">
        <v>15</v>
      </c>
      <c r="D16" s="17">
        <v>7.4</v>
      </c>
      <c r="E16" s="14">
        <v>9</v>
      </c>
      <c r="F16" s="9">
        <v>9</v>
      </c>
      <c r="G16" s="4">
        <v>9</v>
      </c>
      <c r="H16" s="4">
        <v>9</v>
      </c>
      <c r="I16" s="54">
        <v>9</v>
      </c>
      <c r="J16" s="52">
        <v>9</v>
      </c>
      <c r="K16" s="52">
        <v>9</v>
      </c>
      <c r="L16" s="54">
        <v>3</v>
      </c>
      <c r="M16" s="58">
        <v>9</v>
      </c>
      <c r="N16" s="58">
        <v>9</v>
      </c>
      <c r="O16" s="2">
        <v>3</v>
      </c>
      <c r="P16" s="2">
        <v>3</v>
      </c>
      <c r="Q16" s="2">
        <v>9</v>
      </c>
      <c r="R16" s="61">
        <v>3</v>
      </c>
      <c r="S16" s="61">
        <v>9</v>
      </c>
      <c r="T16" s="61">
        <v>9</v>
      </c>
      <c r="U16" s="61">
        <v>1</v>
      </c>
      <c r="V16" s="61">
        <v>0</v>
      </c>
      <c r="W16" s="61">
        <v>0</v>
      </c>
      <c r="X16" s="61">
        <v>3</v>
      </c>
      <c r="Y16" s="61">
        <v>3</v>
      </c>
    </row>
    <row r="17" spans="1:25" x14ac:dyDescent="0.25">
      <c r="A17" s="8"/>
      <c r="B17" s="32">
        <v>14</v>
      </c>
      <c r="C17" s="27" t="s">
        <v>16</v>
      </c>
      <c r="D17" s="17">
        <v>6.2</v>
      </c>
      <c r="E17" s="14">
        <v>9</v>
      </c>
      <c r="F17" s="9">
        <v>9</v>
      </c>
      <c r="G17" s="4">
        <v>9</v>
      </c>
      <c r="H17" s="4">
        <v>3</v>
      </c>
      <c r="I17" s="54">
        <v>9</v>
      </c>
      <c r="J17" s="52">
        <v>9</v>
      </c>
      <c r="K17" s="52">
        <v>3</v>
      </c>
      <c r="L17" s="54">
        <v>3</v>
      </c>
      <c r="M17" s="58">
        <v>9</v>
      </c>
      <c r="N17" s="58">
        <v>9</v>
      </c>
      <c r="O17" s="2">
        <v>9</v>
      </c>
      <c r="P17" s="2">
        <v>9</v>
      </c>
      <c r="Q17" s="2">
        <v>0</v>
      </c>
      <c r="R17" s="61">
        <v>3</v>
      </c>
      <c r="S17" s="61">
        <v>9</v>
      </c>
      <c r="T17" s="61">
        <v>9</v>
      </c>
      <c r="U17" s="61">
        <v>1</v>
      </c>
      <c r="V17" s="61">
        <v>3</v>
      </c>
      <c r="W17" s="61">
        <v>9</v>
      </c>
      <c r="X17" s="61">
        <v>9</v>
      </c>
      <c r="Y17" s="61">
        <v>9</v>
      </c>
    </row>
    <row r="18" spans="1:25" x14ac:dyDescent="0.25">
      <c r="A18" s="8"/>
      <c r="B18" s="32">
        <v>15</v>
      </c>
      <c r="C18" s="27" t="s">
        <v>17</v>
      </c>
      <c r="D18" s="17">
        <v>9</v>
      </c>
      <c r="E18" s="14">
        <v>9</v>
      </c>
      <c r="F18" s="9">
        <v>9</v>
      </c>
      <c r="G18" s="4">
        <v>9</v>
      </c>
      <c r="H18" s="4">
        <v>1</v>
      </c>
      <c r="I18" s="54">
        <v>9</v>
      </c>
      <c r="J18" s="52">
        <v>9</v>
      </c>
      <c r="K18" s="52">
        <v>9</v>
      </c>
      <c r="L18" s="54">
        <v>0</v>
      </c>
      <c r="M18" s="58">
        <v>9</v>
      </c>
      <c r="N18" s="58">
        <v>9</v>
      </c>
      <c r="O18" s="2">
        <v>0</v>
      </c>
      <c r="P18" s="2">
        <v>0</v>
      </c>
      <c r="Q18" s="2">
        <v>9</v>
      </c>
      <c r="R18" s="61">
        <v>0</v>
      </c>
      <c r="S18" s="61">
        <v>1</v>
      </c>
      <c r="T18" s="61">
        <v>0</v>
      </c>
      <c r="U18" s="61">
        <v>1</v>
      </c>
      <c r="V18" s="61">
        <v>9</v>
      </c>
      <c r="W18" s="61">
        <v>9</v>
      </c>
      <c r="X18" s="61">
        <v>9</v>
      </c>
      <c r="Y18" s="61">
        <v>9</v>
      </c>
    </row>
    <row r="19" spans="1:25" x14ac:dyDescent="0.25">
      <c r="A19" s="8"/>
      <c r="B19" s="32">
        <v>16</v>
      </c>
      <c r="C19" s="27" t="s">
        <v>18</v>
      </c>
      <c r="D19" s="17">
        <v>9</v>
      </c>
      <c r="E19" s="14">
        <v>9</v>
      </c>
      <c r="F19" s="9">
        <v>9</v>
      </c>
      <c r="G19" s="4">
        <v>9</v>
      </c>
      <c r="H19" s="4">
        <v>0</v>
      </c>
      <c r="I19" s="54">
        <v>9</v>
      </c>
      <c r="J19" s="52">
        <v>9</v>
      </c>
      <c r="K19" s="52">
        <v>9</v>
      </c>
      <c r="L19" s="54">
        <v>9</v>
      </c>
      <c r="M19" s="58">
        <v>9</v>
      </c>
      <c r="N19" s="58">
        <v>0</v>
      </c>
      <c r="O19" s="2">
        <v>9</v>
      </c>
      <c r="P19" s="2">
        <v>9</v>
      </c>
      <c r="Q19" s="2">
        <v>0</v>
      </c>
      <c r="R19" s="61">
        <v>9</v>
      </c>
      <c r="S19" s="61">
        <v>1</v>
      </c>
      <c r="T19" s="61">
        <v>0</v>
      </c>
      <c r="U19" s="61">
        <v>9</v>
      </c>
      <c r="V19" s="61">
        <v>9</v>
      </c>
      <c r="W19" s="61">
        <v>9</v>
      </c>
      <c r="X19" s="61">
        <v>9</v>
      </c>
      <c r="Y19" s="61">
        <v>9</v>
      </c>
    </row>
    <row r="20" spans="1:25" x14ac:dyDescent="0.25">
      <c r="A20" s="8"/>
      <c r="B20" s="32">
        <v>17</v>
      </c>
      <c r="C20" s="27" t="s">
        <v>19</v>
      </c>
      <c r="D20" s="17">
        <v>5</v>
      </c>
      <c r="E20" s="14">
        <v>9</v>
      </c>
      <c r="F20" s="9">
        <v>9</v>
      </c>
      <c r="G20" s="4">
        <v>3</v>
      </c>
      <c r="H20" s="4">
        <v>0</v>
      </c>
      <c r="I20" s="54">
        <v>9</v>
      </c>
      <c r="J20" s="52">
        <v>0</v>
      </c>
      <c r="K20" s="52">
        <v>0</v>
      </c>
      <c r="L20" s="54">
        <v>0</v>
      </c>
      <c r="M20" s="58">
        <v>9</v>
      </c>
      <c r="N20" s="58">
        <v>0</v>
      </c>
      <c r="O20" s="2">
        <v>0</v>
      </c>
      <c r="P20" s="2">
        <v>0</v>
      </c>
      <c r="Q20" s="2">
        <v>9</v>
      </c>
      <c r="R20" s="61">
        <v>0</v>
      </c>
      <c r="S20" s="61">
        <v>9</v>
      </c>
      <c r="T20" s="61">
        <v>9</v>
      </c>
      <c r="U20" s="61">
        <v>0</v>
      </c>
      <c r="V20" s="61">
        <v>9</v>
      </c>
      <c r="W20" s="61">
        <v>9</v>
      </c>
      <c r="X20" s="61">
        <v>0</v>
      </c>
      <c r="Y20" s="61">
        <v>0</v>
      </c>
    </row>
    <row r="21" spans="1:25" x14ac:dyDescent="0.25">
      <c r="A21" s="8"/>
      <c r="B21" s="32">
        <v>18</v>
      </c>
      <c r="C21" s="27" t="s">
        <v>20</v>
      </c>
      <c r="D21" s="17">
        <v>7.8</v>
      </c>
      <c r="E21" s="14">
        <v>9</v>
      </c>
      <c r="F21" s="9">
        <v>0</v>
      </c>
      <c r="G21" s="4">
        <v>9</v>
      </c>
      <c r="H21" s="4">
        <v>0</v>
      </c>
      <c r="I21" s="54">
        <v>9</v>
      </c>
      <c r="J21" s="52">
        <v>3</v>
      </c>
      <c r="K21" s="52">
        <v>0</v>
      </c>
      <c r="L21" s="54">
        <v>9</v>
      </c>
      <c r="M21" s="58">
        <v>9</v>
      </c>
      <c r="N21" s="58">
        <v>0</v>
      </c>
      <c r="O21" s="2">
        <v>0</v>
      </c>
      <c r="P21" s="2">
        <v>0</v>
      </c>
      <c r="Q21" s="2">
        <v>0</v>
      </c>
      <c r="R21" s="61">
        <v>9</v>
      </c>
      <c r="S21" s="61">
        <v>0</v>
      </c>
      <c r="T21" s="61">
        <v>0</v>
      </c>
      <c r="U21" s="61">
        <v>1</v>
      </c>
      <c r="V21" s="61">
        <v>0</v>
      </c>
      <c r="W21" s="61">
        <v>0</v>
      </c>
      <c r="X21" s="61">
        <v>9</v>
      </c>
      <c r="Y21" s="61">
        <v>9</v>
      </c>
    </row>
    <row r="22" spans="1:25" x14ac:dyDescent="0.25">
      <c r="A22" s="8"/>
      <c r="B22" s="32">
        <v>19</v>
      </c>
      <c r="C22" s="27" t="s">
        <v>21</v>
      </c>
      <c r="D22" s="17">
        <v>5.8</v>
      </c>
      <c r="E22" s="14">
        <v>9</v>
      </c>
      <c r="F22" s="9">
        <v>0</v>
      </c>
      <c r="G22" s="4">
        <v>3</v>
      </c>
      <c r="H22" s="4">
        <v>0</v>
      </c>
      <c r="I22" s="54">
        <v>0</v>
      </c>
      <c r="J22" s="52">
        <v>0</v>
      </c>
      <c r="K22" s="52">
        <v>0</v>
      </c>
      <c r="L22" s="54">
        <v>9</v>
      </c>
      <c r="M22" s="58">
        <v>0</v>
      </c>
      <c r="N22" s="58">
        <v>0</v>
      </c>
      <c r="O22" s="2">
        <v>0</v>
      </c>
      <c r="P22" s="2">
        <v>0</v>
      </c>
      <c r="Q22" s="2">
        <v>0</v>
      </c>
      <c r="R22" s="2">
        <v>0</v>
      </c>
      <c r="S22" s="61">
        <v>0</v>
      </c>
      <c r="T22" s="61">
        <v>0</v>
      </c>
      <c r="U22" s="61">
        <v>0</v>
      </c>
      <c r="V22" s="61">
        <v>0</v>
      </c>
      <c r="W22" s="61">
        <v>0</v>
      </c>
      <c r="X22" s="61">
        <v>0</v>
      </c>
      <c r="Y22" s="61">
        <v>0</v>
      </c>
    </row>
    <row r="23" spans="1:25" ht="30.75" thickBot="1" x14ac:dyDescent="0.3">
      <c r="A23" s="8"/>
      <c r="B23" s="34">
        <v>20</v>
      </c>
      <c r="C23" s="30" t="s">
        <v>22</v>
      </c>
      <c r="D23" s="17">
        <v>5.8</v>
      </c>
      <c r="E23" s="15">
        <v>9</v>
      </c>
      <c r="F23" s="11">
        <v>0</v>
      </c>
      <c r="G23" s="7">
        <v>1</v>
      </c>
      <c r="H23" s="7">
        <v>0</v>
      </c>
      <c r="I23" s="56">
        <v>0</v>
      </c>
      <c r="J23" s="52">
        <v>0</v>
      </c>
      <c r="K23" s="52">
        <v>0</v>
      </c>
      <c r="L23" s="56">
        <v>0</v>
      </c>
      <c r="M23" s="60">
        <v>0</v>
      </c>
      <c r="N23" s="60">
        <v>0</v>
      </c>
      <c r="O23" s="2">
        <v>0</v>
      </c>
      <c r="P23" s="2">
        <v>0</v>
      </c>
      <c r="Q23" s="2">
        <v>0</v>
      </c>
      <c r="R23" s="2">
        <v>0</v>
      </c>
      <c r="S23" s="61">
        <v>0</v>
      </c>
      <c r="T23" s="61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</row>
    <row r="24" spans="1:25" ht="16.5" thickTop="1" x14ac:dyDescent="0.25">
      <c r="B24" s="6"/>
      <c r="C24" s="41" t="s">
        <v>23</v>
      </c>
      <c r="D24" s="13"/>
      <c r="E24" s="39">
        <f>SUMPRODUCT($D$4:$D$23,E4:E23)</f>
        <v>1357.2</v>
      </c>
      <c r="F24" s="45">
        <f t="shared" ref="F24:I24" si="0">SUMPRODUCT($D$4:$D$23,F4:F23)</f>
        <v>1182.5999999999999</v>
      </c>
      <c r="G24" s="47">
        <f t="shared" si="0"/>
        <v>1009.5999999999999</v>
      </c>
      <c r="H24" s="47">
        <f t="shared" si="0"/>
        <v>824.40000000000009</v>
      </c>
      <c r="I24" s="47">
        <f t="shared" si="0"/>
        <v>806.2</v>
      </c>
      <c r="J24" s="47">
        <f t="shared" ref="J24:L24" si="1">SUMPRODUCT($D$4:$D$23,J4:J23)</f>
        <v>727.2</v>
      </c>
      <c r="K24" s="47">
        <f t="shared" si="1"/>
        <v>688.2</v>
      </c>
      <c r="L24" s="47">
        <f t="shared" si="1"/>
        <v>873.60000000000014</v>
      </c>
      <c r="M24" s="63">
        <f t="shared" ref="M24:Y24" si="2">SUMPRODUCT($D$4:$D$23,M4:M23)</f>
        <v>758</v>
      </c>
      <c r="N24" s="40">
        <f t="shared" si="2"/>
        <v>438.6</v>
      </c>
      <c r="O24" s="40">
        <f t="shared" si="2"/>
        <v>592.79999999999995</v>
      </c>
      <c r="P24" s="40">
        <f t="shared" si="2"/>
        <v>574.79999999999995</v>
      </c>
      <c r="Q24" s="40">
        <f t="shared" si="2"/>
        <v>910.80000000000007</v>
      </c>
      <c r="R24" s="40">
        <f t="shared" si="2"/>
        <v>877.80000000000007</v>
      </c>
      <c r="S24" s="40">
        <f t="shared" si="2"/>
        <v>433.20000000000005</v>
      </c>
      <c r="T24" s="40">
        <f t="shared" si="2"/>
        <v>425.20000000000005</v>
      </c>
      <c r="U24" s="40">
        <f t="shared" si="2"/>
        <v>384.4</v>
      </c>
      <c r="V24" s="40">
        <f t="shared" si="2"/>
        <v>252.6</v>
      </c>
      <c r="W24" s="40">
        <f t="shared" si="2"/>
        <v>323.39999999999998</v>
      </c>
      <c r="X24" s="40">
        <f t="shared" si="2"/>
        <v>660.60000000000014</v>
      </c>
      <c r="Y24" s="40">
        <f t="shared" si="2"/>
        <v>655.20000000000005</v>
      </c>
    </row>
    <row r="25" spans="1:25" ht="16.5" thickBot="1" x14ac:dyDescent="0.3">
      <c r="B25" s="6"/>
      <c r="C25" s="12" t="s">
        <v>3</v>
      </c>
      <c r="D25" s="16"/>
      <c r="E25" s="42">
        <f>E24/($E$24/100)</f>
        <v>100</v>
      </c>
      <c r="F25" s="46">
        <f t="shared" ref="F25:G25" si="3">F24/($E$24/100)</f>
        <v>87.135278514588848</v>
      </c>
      <c r="G25" s="48">
        <f t="shared" si="3"/>
        <v>74.388446802239898</v>
      </c>
      <c r="H25" s="48">
        <f>H24/($E$24/100)</f>
        <v>60.742705570291783</v>
      </c>
      <c r="I25" s="48">
        <f>I24/($E$24/100)</f>
        <v>59.401709401709404</v>
      </c>
      <c r="J25" s="50">
        <f t="shared" ref="J25:L25" si="4">J24/($E$24/100)</f>
        <v>53.580901856763923</v>
      </c>
      <c r="K25" s="50">
        <f t="shared" si="4"/>
        <v>50.707338638373123</v>
      </c>
      <c r="L25" s="50">
        <f t="shared" si="4"/>
        <v>64.367816091954026</v>
      </c>
      <c r="M25" s="64">
        <f t="shared" ref="M25:Y25" si="5">M24/($E$24/100)</f>
        <v>55.850279988211021</v>
      </c>
      <c r="N25" s="49">
        <f t="shared" si="5"/>
        <v>32.316534040671968</v>
      </c>
      <c r="O25" s="49">
        <f t="shared" si="5"/>
        <v>43.678160919540225</v>
      </c>
      <c r="P25" s="49">
        <f t="shared" si="5"/>
        <v>42.35190097259062</v>
      </c>
      <c r="Q25" s="49">
        <f t="shared" si="5"/>
        <v>67.108753315649864</v>
      </c>
      <c r="R25" s="49">
        <f t="shared" si="5"/>
        <v>64.677276746242271</v>
      </c>
      <c r="S25" s="49">
        <f t="shared" si="5"/>
        <v>31.918656056587093</v>
      </c>
      <c r="T25" s="49">
        <f t="shared" si="5"/>
        <v>31.329207191276158</v>
      </c>
      <c r="U25" s="49">
        <f t="shared" si="5"/>
        <v>28.323017978190389</v>
      </c>
      <c r="V25" s="49">
        <f t="shared" si="5"/>
        <v>18.611847922192748</v>
      </c>
      <c r="W25" s="49">
        <f t="shared" si="5"/>
        <v>23.828470380194513</v>
      </c>
      <c r="X25" s="49">
        <f t="shared" si="5"/>
        <v>48.673740053050402</v>
      </c>
      <c r="Y25" s="49">
        <f t="shared" si="5"/>
        <v>48.275862068965516</v>
      </c>
    </row>
    <row r="26" spans="1:25" ht="15.75" thickTop="1" x14ac:dyDescent="0.25">
      <c r="I26" s="35"/>
    </row>
    <row r="27" spans="1:25" ht="18.75" x14ac:dyDescent="0.3">
      <c r="C27" s="44" t="s">
        <v>24</v>
      </c>
    </row>
    <row r="28" spans="1:25" x14ac:dyDescent="0.25">
      <c r="C28" s="62" t="s">
        <v>47</v>
      </c>
      <c r="D28" s="62"/>
    </row>
    <row r="29" spans="1:25" x14ac:dyDescent="0.25">
      <c r="C29" t="s">
        <v>49</v>
      </c>
    </row>
    <row r="30" spans="1:25" x14ac:dyDescent="0.25">
      <c r="C30" s="36" t="s">
        <v>48</v>
      </c>
    </row>
    <row r="31" spans="1:25" x14ac:dyDescent="0.25">
      <c r="C31" t="s">
        <v>51</v>
      </c>
    </row>
    <row r="32" spans="1:25" x14ac:dyDescent="0.25">
      <c r="C32" s="62" t="s">
        <v>50</v>
      </c>
    </row>
    <row r="33" spans="3:3" x14ac:dyDescent="0.25">
      <c r="C33" s="36" t="s">
        <v>25</v>
      </c>
    </row>
    <row r="34" spans="3:3" x14ac:dyDescent="0.25">
      <c r="C34" t="s">
        <v>26</v>
      </c>
    </row>
  </sheetData>
  <printOptions gridLines="1"/>
  <pageMargins left="0.7" right="0.7" top="0.78740157499999996" bottom="0.78740157499999996" header="0.3" footer="0.3"/>
  <pageSetup paperSize="9" fitToHeight="0" orientation="landscape" r:id="rId1"/>
  <headerFooter>
    <oddHeader>&amp;L&amp;"Arial"&amp;8&amp;K000000INTERNAL&amp;1#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Machan</dc:creator>
  <cp:lastModifiedBy>Frantíková Jana</cp:lastModifiedBy>
  <cp:lastPrinted>2022-04-01T07:12:28Z</cp:lastPrinted>
  <dcterms:created xsi:type="dcterms:W3CDTF">2022-03-22T21:59:34Z</dcterms:created>
  <dcterms:modified xsi:type="dcterms:W3CDTF">2022-04-12T11:13:04Z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1c9b508-7c6e-42bd-bedf-808292653d6c_Enabled">
    <vt:lpwstr>true</vt:lpwstr>
  </property>
  <property fmtid="{D5CDD505-2E9C-101B-9397-08002B2CF9AE}" pid="3" name="MSIP_Label_b1c9b508-7c6e-42bd-bedf-808292653d6c_SetDate">
    <vt:lpwstr>2022-03-23T08:31:49Z</vt:lpwstr>
  </property>
  <property fmtid="{D5CDD505-2E9C-101B-9397-08002B2CF9AE}" pid="4" name="MSIP_Label_b1c9b508-7c6e-42bd-bedf-808292653d6c_Method">
    <vt:lpwstr>Standard</vt:lpwstr>
  </property>
  <property fmtid="{D5CDD505-2E9C-101B-9397-08002B2CF9AE}" pid="5" name="MSIP_Label_b1c9b508-7c6e-42bd-bedf-808292653d6c_Name">
    <vt:lpwstr>b1c9b508-7c6e-42bd-bedf-808292653d6c</vt:lpwstr>
  </property>
  <property fmtid="{D5CDD505-2E9C-101B-9397-08002B2CF9AE}" pid="6" name="MSIP_Label_b1c9b508-7c6e-42bd-bedf-808292653d6c_SiteId">
    <vt:lpwstr>2882be50-2012-4d88-ac86-544124e120c8</vt:lpwstr>
  </property>
  <property fmtid="{D5CDD505-2E9C-101B-9397-08002B2CF9AE}" pid="7" name="MSIP_Label_b1c9b508-7c6e-42bd-bedf-808292653d6c_ActionId">
    <vt:lpwstr>aa23dec2-d4b7-4fc3-84a9-485331e30e9b</vt:lpwstr>
  </property>
  <property fmtid="{D5CDD505-2E9C-101B-9397-08002B2CF9AE}" pid="8" name="MSIP_Label_b1c9b508-7c6e-42bd-bedf-808292653d6c_ContentBits">
    <vt:lpwstr>3</vt:lpwstr>
  </property>
</Properties>
</file>